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xecd\Documents\BOD Documents\Board Meetings\2019 November BOD\"/>
    </mc:Choice>
  </mc:AlternateContent>
  <xr:revisionPtr revIDLastSave="0" documentId="8_{3FEAEE90-387C-46FC-AF81-5A62F5AF4E48}" xr6:coauthVersionLast="45" xr6:coauthVersionMax="45" xr10:uidLastSave="{00000000-0000-0000-0000-000000000000}"/>
  <bookViews>
    <workbookView xWindow="2295" yWindow="540" windowWidth="21315" windowHeight="12420" xr2:uid="{AFDD1B6B-9ABE-4567-B8A9-616BFF4442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3" i="1" l="1"/>
  <c r="D12" i="1" l="1"/>
  <c r="B37" i="1"/>
  <c r="B12" i="1" l="1"/>
  <c r="F12" i="1"/>
  <c r="D37" i="1" l="1"/>
  <c r="D39" i="1" s="1"/>
  <c r="D41" i="1" s="1"/>
  <c r="B23" i="1" l="1"/>
  <c r="B39" i="1" s="1"/>
  <c r="B41" i="1" s="1"/>
  <c r="F37" i="1" l="1"/>
  <c r="F23" i="1"/>
  <c r="F39" i="1" l="1"/>
  <c r="F41" i="1"/>
</calcChain>
</file>

<file path=xl/sharedStrings.xml><?xml version="1.0" encoding="utf-8"?>
<sst xmlns="http://schemas.openxmlformats.org/spreadsheetml/2006/main" count="39" uniqueCount="39">
  <si>
    <t>SOUTHERN CALIFORNIA SWIMMING</t>
  </si>
  <si>
    <t>REVENUE</t>
  </si>
  <si>
    <t>Membership Income</t>
  </si>
  <si>
    <t>Meet Income</t>
  </si>
  <si>
    <t>Other Meet income/Sanction</t>
  </si>
  <si>
    <t>Mics/Other Income</t>
  </si>
  <si>
    <t>Total Revenue</t>
  </si>
  <si>
    <t>EXPENSES</t>
  </si>
  <si>
    <t>Publications</t>
  </si>
  <si>
    <t>Clinics and events</t>
  </si>
  <si>
    <t>Web  Site</t>
  </si>
  <si>
    <t xml:space="preserve">Times </t>
  </si>
  <si>
    <t>National Convention</t>
  </si>
  <si>
    <t>Legal and accounting</t>
  </si>
  <si>
    <t>ADMINISTRATIVE EXPENSES</t>
  </si>
  <si>
    <t>Insurance</t>
  </si>
  <si>
    <t>Telephone</t>
  </si>
  <si>
    <t>Office Supplies</t>
  </si>
  <si>
    <t>Postage</t>
  </si>
  <si>
    <t>Salaries</t>
  </si>
  <si>
    <t>Contractors</t>
  </si>
  <si>
    <t>Taxes</t>
  </si>
  <si>
    <t>Rent</t>
  </si>
  <si>
    <t>Bad Checks/Bank Service</t>
  </si>
  <si>
    <t>Officer &amp; Director Expense</t>
  </si>
  <si>
    <t>Misc</t>
  </si>
  <si>
    <t>Total Administrative</t>
  </si>
  <si>
    <t>Net Income</t>
  </si>
  <si>
    <t>Total</t>
  </si>
  <si>
    <t>Swim Guide/publications</t>
  </si>
  <si>
    <t>Current
 Month</t>
  </si>
  <si>
    <t>Year to
 Date</t>
  </si>
  <si>
    <t>Annual
 Budget</t>
  </si>
  <si>
    <t>USA Foundation</t>
  </si>
  <si>
    <t>Total Expenses</t>
  </si>
  <si>
    <t>Equipment Maintenance/Rental</t>
  </si>
  <si>
    <t>Age Group Splashes</t>
  </si>
  <si>
    <t>Sponsorships</t>
  </si>
  <si>
    <t>Monthly Cash Basis  August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</si>
</sst>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/>
    <xf numFmtId="3" fontId="3" fillId="0" borderId="1" xfId="0" applyNumberFormat="1" applyFont="1" applyBorder="1"/>
    <xf numFmtId="3" fontId="2" fillId="0" borderId="1" xfId="0" applyNumberFormat="1" applyFont="1" applyBorder="1"/>
    <xf numFmtId="3" fontId="4" fillId="0" borderId="1" xfId="0" applyNumberFormat="1" applyFont="1" applyBorder="1"/>
    <xf numFmtId="3" fontId="1" fillId="0" borderId="1" xfId="0" applyNumberFormat="1" applyFont="1" applyBorder="1"/>
    <xf numFmtId="3" fontId="4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3" fillId="2" borderId="1" xfId="0" applyNumberFormat="1" applyFont="1" applyFill="1" applyBorder="1"/>
    <xf numFmtId="3" fontId="4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/>
    <xf numFmtId="3" fontId="2" fillId="2" borderId="1" xfId="0" applyNumberFormat="1" applyFont="1" applyFill="1" applyBorder="1"/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27050-B564-4C28-BF28-815204718016}">
  <dimension ref="A1:G44"/>
  <sheetViews>
    <sheetView tabSelected="1" topLeftCell="A13" zoomScale="90" zoomScaleNormal="90" workbookViewId="0">
      <selection activeCell="D37" sqref="D37"/>
    </sheetView>
  </sheetViews>
  <sheetFormatPr defaultColWidth="9.140625" defaultRowHeight="14.25" x14ac:dyDescent="0.2"/>
  <cols>
    <col min="1" max="1" width="31.7109375" style="2" bestFit="1" customWidth="1"/>
    <col min="2" max="2" width="11" style="2" customWidth="1"/>
    <col min="3" max="3" width="9.140625" style="2"/>
    <col min="4" max="4" width="11.42578125" style="2" bestFit="1" customWidth="1"/>
    <col min="5" max="5" width="9.140625" style="2"/>
    <col min="6" max="6" width="11.28515625" style="2" customWidth="1"/>
    <col min="7" max="16384" width="9.140625" style="2"/>
  </cols>
  <sheetData>
    <row r="1" spans="1:7" ht="18" x14ac:dyDescent="0.25">
      <c r="A1" s="20" t="s">
        <v>0</v>
      </c>
      <c r="B1" s="20"/>
      <c r="C1" s="20"/>
      <c r="D1" s="20"/>
      <c r="E1" s="20"/>
      <c r="F1" s="20"/>
      <c r="G1" s="1"/>
    </row>
    <row r="2" spans="1:7" ht="18" x14ac:dyDescent="0.25">
      <c r="A2" s="20" t="s">
        <v>38</v>
      </c>
      <c r="B2" s="20"/>
      <c r="C2" s="20"/>
      <c r="D2" s="20"/>
      <c r="E2" s="20"/>
      <c r="F2" s="20"/>
    </row>
    <row r="3" spans="1:7" ht="41.25" customHeight="1" x14ac:dyDescent="0.25">
      <c r="A3" s="3"/>
      <c r="B3" s="4" t="s">
        <v>30</v>
      </c>
      <c r="C3" s="5"/>
      <c r="D3" s="6" t="s">
        <v>31</v>
      </c>
      <c r="E3" s="5"/>
      <c r="F3" s="4" t="s">
        <v>32</v>
      </c>
    </row>
    <row r="4" spans="1:7" ht="15" x14ac:dyDescent="0.25">
      <c r="A4" s="7" t="s">
        <v>1</v>
      </c>
      <c r="B4" s="8"/>
      <c r="C4" s="8"/>
      <c r="D4" s="8"/>
      <c r="E4" s="8"/>
      <c r="F4" s="13"/>
    </row>
    <row r="5" spans="1:7" ht="15" x14ac:dyDescent="0.2">
      <c r="A5" s="3" t="s">
        <v>2</v>
      </c>
      <c r="B5" s="9">
        <v>14878</v>
      </c>
      <c r="C5" s="8"/>
      <c r="D5" s="8">
        <v>257913</v>
      </c>
      <c r="E5" s="8"/>
      <c r="F5" s="13">
        <v>231000</v>
      </c>
    </row>
    <row r="6" spans="1:7" ht="15" x14ac:dyDescent="0.2">
      <c r="A6" s="3" t="s">
        <v>3</v>
      </c>
      <c r="B6" s="9">
        <v>12987</v>
      </c>
      <c r="C6" s="8"/>
      <c r="D6" s="8">
        <v>134989</v>
      </c>
      <c r="E6" s="8"/>
      <c r="F6" s="13">
        <v>103000</v>
      </c>
    </row>
    <row r="7" spans="1:7" ht="15" x14ac:dyDescent="0.2">
      <c r="A7" s="3" t="s">
        <v>4</v>
      </c>
      <c r="B7" s="9">
        <v>445</v>
      </c>
      <c r="C7" s="8"/>
      <c r="D7" s="8">
        <v>10110</v>
      </c>
      <c r="E7" s="8"/>
      <c r="F7" s="13">
        <v>9200</v>
      </c>
    </row>
    <row r="8" spans="1:7" ht="15" x14ac:dyDescent="0.2">
      <c r="A8" s="3" t="s">
        <v>29</v>
      </c>
      <c r="B8" s="9">
        <v>0</v>
      </c>
      <c r="C8" s="8"/>
      <c r="D8" s="8">
        <v>5115</v>
      </c>
      <c r="E8" s="8"/>
      <c r="F8" s="13">
        <v>14000</v>
      </c>
    </row>
    <row r="9" spans="1:7" ht="15" x14ac:dyDescent="0.2">
      <c r="A9" s="3" t="s">
        <v>5</v>
      </c>
      <c r="B9" s="9">
        <v>952</v>
      </c>
      <c r="C9" s="8"/>
      <c r="D9" s="8">
        <v>21460</v>
      </c>
      <c r="E9" s="8"/>
      <c r="F9" s="13">
        <v>21000</v>
      </c>
    </row>
    <row r="10" spans="1:7" ht="15" x14ac:dyDescent="0.2">
      <c r="A10" s="3" t="s">
        <v>36</v>
      </c>
      <c r="B10" s="9">
        <v>11503</v>
      </c>
      <c r="C10" s="8"/>
      <c r="D10" s="8">
        <v>138036</v>
      </c>
      <c r="E10" s="8"/>
      <c r="F10" s="13">
        <v>145000</v>
      </c>
    </row>
    <row r="11" spans="1:7" ht="15" x14ac:dyDescent="0.2">
      <c r="A11" s="3" t="s">
        <v>37</v>
      </c>
      <c r="B11" s="9">
        <v>0</v>
      </c>
      <c r="C11" s="8"/>
      <c r="D11" s="8">
        <v>0</v>
      </c>
      <c r="E11" s="8"/>
      <c r="F11" s="13">
        <v>10000</v>
      </c>
    </row>
    <row r="12" spans="1:7" ht="15.75" x14ac:dyDescent="0.25">
      <c r="A12" s="7" t="s">
        <v>6</v>
      </c>
      <c r="B12" s="11">
        <f>SUM(B5:B11)</f>
        <v>40765</v>
      </c>
      <c r="C12" s="8"/>
      <c r="D12" s="10">
        <f>SUM(D5:D11)</f>
        <v>567623</v>
      </c>
      <c r="E12" s="8"/>
      <c r="F12" s="14">
        <f>SUM(F5:F11)</f>
        <v>533200</v>
      </c>
    </row>
    <row r="13" spans="1:7" ht="15" x14ac:dyDescent="0.2">
      <c r="A13" s="3"/>
      <c r="B13" s="9"/>
      <c r="C13" s="8"/>
      <c r="D13" s="8"/>
      <c r="E13" s="8"/>
      <c r="F13" s="13"/>
    </row>
    <row r="14" spans="1:7" ht="15.75" x14ac:dyDescent="0.25">
      <c r="A14" s="7" t="s">
        <v>7</v>
      </c>
      <c r="B14" s="9"/>
      <c r="C14" s="8"/>
      <c r="D14" s="8"/>
      <c r="E14" s="8"/>
      <c r="F14" s="13"/>
    </row>
    <row r="15" spans="1:7" ht="15" x14ac:dyDescent="0.2">
      <c r="A15" s="3" t="s">
        <v>8</v>
      </c>
      <c r="B15" s="9">
        <v>0</v>
      </c>
      <c r="C15" s="8"/>
      <c r="D15" s="8">
        <v>10613</v>
      </c>
      <c r="E15" s="8"/>
      <c r="F15" s="13">
        <v>13500</v>
      </c>
    </row>
    <row r="16" spans="1:7" ht="15" x14ac:dyDescent="0.2">
      <c r="A16" s="3" t="s">
        <v>9</v>
      </c>
      <c r="B16" s="9">
        <v>28843</v>
      </c>
      <c r="C16" s="8"/>
      <c r="D16" s="8">
        <v>107015</v>
      </c>
      <c r="E16" s="8"/>
      <c r="F16" s="13">
        <v>222000</v>
      </c>
    </row>
    <row r="17" spans="1:6" ht="15" x14ac:dyDescent="0.2">
      <c r="A17" s="3" t="s">
        <v>10</v>
      </c>
      <c r="B17" s="9">
        <v>900</v>
      </c>
      <c r="C17" s="8"/>
      <c r="D17" s="8">
        <v>1920</v>
      </c>
      <c r="E17" s="8"/>
      <c r="F17" s="13">
        <v>4000</v>
      </c>
    </row>
    <row r="18" spans="1:6" ht="15" x14ac:dyDescent="0.2">
      <c r="A18" s="3" t="s">
        <v>11</v>
      </c>
      <c r="B18" s="9">
        <v>1000</v>
      </c>
      <c r="C18" s="8"/>
      <c r="D18" s="8">
        <v>13072</v>
      </c>
      <c r="E18" s="8"/>
      <c r="F18" s="13">
        <v>16000</v>
      </c>
    </row>
    <row r="19" spans="1:6" ht="15" x14ac:dyDescent="0.2">
      <c r="A19" s="3" t="s">
        <v>35</v>
      </c>
      <c r="B19" s="9">
        <v>135</v>
      </c>
      <c r="C19" s="8"/>
      <c r="D19" s="8">
        <v>2316</v>
      </c>
      <c r="E19" s="8"/>
      <c r="F19" s="13">
        <v>5000</v>
      </c>
    </row>
    <row r="20" spans="1:6" ht="15" x14ac:dyDescent="0.2">
      <c r="A20" s="3" t="s">
        <v>12</v>
      </c>
      <c r="B20" s="9">
        <v>3838</v>
      </c>
      <c r="C20" s="8"/>
      <c r="D20" s="8">
        <v>24298</v>
      </c>
      <c r="E20" s="8"/>
      <c r="F20" s="13">
        <v>14500</v>
      </c>
    </row>
    <row r="21" spans="1:6" ht="15" x14ac:dyDescent="0.2">
      <c r="A21" s="3" t="s">
        <v>33</v>
      </c>
      <c r="B21" s="9">
        <v>0</v>
      </c>
      <c r="C21" s="8"/>
      <c r="D21" s="8">
        <v>10000</v>
      </c>
      <c r="E21" s="8"/>
      <c r="F21" s="13">
        <v>10000</v>
      </c>
    </row>
    <row r="22" spans="1:6" ht="15" x14ac:dyDescent="0.2">
      <c r="A22" s="3" t="s">
        <v>13</v>
      </c>
      <c r="B22" s="9">
        <v>2130</v>
      </c>
      <c r="C22" s="8"/>
      <c r="D22" s="8">
        <v>29546</v>
      </c>
      <c r="E22" s="8"/>
      <c r="F22" s="13">
        <v>16000</v>
      </c>
    </row>
    <row r="23" spans="1:6" ht="15.75" x14ac:dyDescent="0.25">
      <c r="A23" s="7" t="s">
        <v>28</v>
      </c>
      <c r="B23" s="11">
        <f>SUM(B15:B22)</f>
        <v>36846</v>
      </c>
      <c r="C23" s="8"/>
      <c r="D23" s="10">
        <f>SUM(D15:D22)</f>
        <v>198780</v>
      </c>
      <c r="E23" s="8"/>
      <c r="F23" s="14">
        <f>SUM(F15:F22)</f>
        <v>301000</v>
      </c>
    </row>
    <row r="24" spans="1:6" ht="15" x14ac:dyDescent="0.2">
      <c r="A24" s="3"/>
      <c r="B24" s="9"/>
      <c r="C24" s="8"/>
      <c r="D24" s="8"/>
      <c r="E24" s="8"/>
      <c r="F24" s="13"/>
    </row>
    <row r="25" spans="1:6" ht="15.75" x14ac:dyDescent="0.25">
      <c r="A25" s="7" t="s">
        <v>14</v>
      </c>
      <c r="B25" s="9"/>
      <c r="C25" s="8"/>
      <c r="D25" s="8"/>
      <c r="E25" s="8"/>
      <c r="F25" s="13"/>
    </row>
    <row r="26" spans="1:6" ht="15" x14ac:dyDescent="0.2">
      <c r="A26" s="3" t="s">
        <v>15</v>
      </c>
      <c r="B26" s="9">
        <v>262</v>
      </c>
      <c r="C26" s="8"/>
      <c r="D26" s="8">
        <v>1576</v>
      </c>
      <c r="E26" s="8"/>
      <c r="F26" s="13">
        <v>5000</v>
      </c>
    </row>
    <row r="27" spans="1:6" ht="15" x14ac:dyDescent="0.2">
      <c r="A27" s="3" t="s">
        <v>16</v>
      </c>
      <c r="B27" s="9">
        <v>453</v>
      </c>
      <c r="C27" s="8"/>
      <c r="D27" s="8">
        <v>5859</v>
      </c>
      <c r="E27" s="8"/>
      <c r="F27" s="13">
        <v>5500</v>
      </c>
    </row>
    <row r="28" spans="1:6" ht="15" x14ac:dyDescent="0.2">
      <c r="A28" s="3" t="s">
        <v>17</v>
      </c>
      <c r="B28" s="9">
        <v>496</v>
      </c>
      <c r="C28" s="8"/>
      <c r="D28" s="8">
        <v>3791</v>
      </c>
      <c r="E28" s="8"/>
      <c r="F28" s="13">
        <v>2000</v>
      </c>
    </row>
    <row r="29" spans="1:6" ht="15" x14ac:dyDescent="0.2">
      <c r="A29" s="3" t="s">
        <v>18</v>
      </c>
      <c r="B29" s="9">
        <v>1196</v>
      </c>
      <c r="C29" s="8"/>
      <c r="D29" s="8">
        <v>5525</v>
      </c>
      <c r="E29" s="8"/>
      <c r="F29" s="13">
        <v>4000</v>
      </c>
    </row>
    <row r="30" spans="1:6" ht="15" x14ac:dyDescent="0.2">
      <c r="A30" s="3" t="s">
        <v>19</v>
      </c>
      <c r="B30" s="19">
        <v>12595</v>
      </c>
      <c r="C30" s="8"/>
      <c r="D30" s="8">
        <v>133265</v>
      </c>
      <c r="E30" s="8"/>
      <c r="F30" s="13">
        <v>155500</v>
      </c>
    </row>
    <row r="31" spans="1:6" ht="15" x14ac:dyDescent="0.2">
      <c r="A31" s="3" t="s">
        <v>20</v>
      </c>
      <c r="B31" s="9">
        <v>0</v>
      </c>
      <c r="C31" s="8"/>
      <c r="D31" s="8">
        <v>0</v>
      </c>
      <c r="E31" s="8"/>
      <c r="F31" s="13">
        <v>3000</v>
      </c>
    </row>
    <row r="32" spans="1:6" ht="15" x14ac:dyDescent="0.2">
      <c r="A32" s="3" t="s">
        <v>21</v>
      </c>
      <c r="B32" s="19">
        <v>945</v>
      </c>
      <c r="C32" s="8"/>
      <c r="D32" s="16">
        <v>41515</v>
      </c>
      <c r="E32" s="8"/>
      <c r="F32" s="13">
        <v>17105</v>
      </c>
    </row>
    <row r="33" spans="1:6" ht="15" x14ac:dyDescent="0.2">
      <c r="A33" s="3" t="s">
        <v>22</v>
      </c>
      <c r="B33" s="9">
        <v>2551</v>
      </c>
      <c r="C33" s="8"/>
      <c r="D33" s="8">
        <v>30095</v>
      </c>
      <c r="E33" s="8"/>
      <c r="F33" s="13">
        <v>29500</v>
      </c>
    </row>
    <row r="34" spans="1:6" ht="15" x14ac:dyDescent="0.2">
      <c r="A34" s="3" t="s">
        <v>23</v>
      </c>
      <c r="B34" s="9">
        <v>485</v>
      </c>
      <c r="C34" s="8"/>
      <c r="D34" s="8">
        <v>4351</v>
      </c>
      <c r="E34" s="8"/>
      <c r="F34" s="13">
        <v>1200</v>
      </c>
    </row>
    <row r="35" spans="1:6" ht="15" x14ac:dyDescent="0.2">
      <c r="A35" s="3" t="s">
        <v>24</v>
      </c>
      <c r="B35" s="9">
        <v>290</v>
      </c>
      <c r="C35" s="8"/>
      <c r="D35" s="8">
        <v>4967</v>
      </c>
      <c r="E35" s="8"/>
      <c r="F35" s="13">
        <v>3000</v>
      </c>
    </row>
    <row r="36" spans="1:6" ht="15" x14ac:dyDescent="0.2">
      <c r="A36" s="3" t="s">
        <v>25</v>
      </c>
      <c r="B36" s="9">
        <v>59</v>
      </c>
      <c r="C36" s="8"/>
      <c r="D36" s="8">
        <v>21553</v>
      </c>
      <c r="E36" s="8"/>
      <c r="F36" s="13">
        <v>2000</v>
      </c>
    </row>
    <row r="37" spans="1:6" ht="15" x14ac:dyDescent="0.25">
      <c r="A37" s="7" t="s">
        <v>26</v>
      </c>
      <c r="B37" s="12">
        <f>SUM(B26:B36)</f>
        <v>19332</v>
      </c>
      <c r="C37" s="8"/>
      <c r="D37" s="10">
        <f>SUM(D26:D36)</f>
        <v>252497</v>
      </c>
      <c r="E37" s="8"/>
      <c r="F37" s="14">
        <f>SUM(F26:F36)</f>
        <v>227805</v>
      </c>
    </row>
    <row r="38" spans="1:6" ht="15" x14ac:dyDescent="0.25">
      <c r="A38" s="7"/>
      <c r="B38" s="12"/>
      <c r="C38" s="8"/>
      <c r="D38" s="8"/>
      <c r="E38" s="8"/>
      <c r="F38" s="14"/>
    </row>
    <row r="39" spans="1:6" ht="15" x14ac:dyDescent="0.25">
      <c r="A39" s="7" t="s">
        <v>34</v>
      </c>
      <c r="B39" s="17">
        <f>SUM(B23+B37)</f>
        <v>56178</v>
      </c>
      <c r="C39" s="8"/>
      <c r="D39" s="18">
        <f>SUM(D23+D37)</f>
        <v>451277</v>
      </c>
      <c r="E39" s="8"/>
      <c r="F39" s="14">
        <f>F23+F37</f>
        <v>528805</v>
      </c>
    </row>
    <row r="40" spans="1:6" x14ac:dyDescent="0.2">
      <c r="A40" s="3"/>
      <c r="B40" s="8"/>
      <c r="C40" s="8"/>
      <c r="D40" s="8"/>
      <c r="E40" s="8"/>
      <c r="F40" s="13"/>
    </row>
    <row r="41" spans="1:6" ht="15" x14ac:dyDescent="0.25">
      <c r="A41" s="7" t="s">
        <v>27</v>
      </c>
      <c r="B41" s="18">
        <f>SUM(B12-B39)</f>
        <v>-15413</v>
      </c>
      <c r="C41" s="10"/>
      <c r="D41" s="18">
        <f>SUM(D12-D39)</f>
        <v>116346</v>
      </c>
      <c r="E41" s="10"/>
      <c r="F41" s="14">
        <f>F12-(F23+F37)</f>
        <v>4395</v>
      </c>
    </row>
    <row r="42" spans="1:6" x14ac:dyDescent="0.2">
      <c r="F42" s="15"/>
    </row>
    <row r="43" spans="1:6" x14ac:dyDescent="0.2">
      <c r="F43" s="15"/>
    </row>
    <row r="44" spans="1:6" x14ac:dyDescent="0.2">
      <c r="F44" s="15"/>
    </row>
  </sheetData>
  <mergeCells count="2">
    <mergeCell ref="A1:F1"/>
    <mergeCell ref="A2:F2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Ron's Lap Top</dc:creator>
  <cp:lastModifiedBy>execd</cp:lastModifiedBy>
  <cp:lastPrinted>2019-10-21T13:09:46Z</cp:lastPrinted>
  <dcterms:created xsi:type="dcterms:W3CDTF">2018-01-16T05:36:30Z</dcterms:created>
  <dcterms:modified xsi:type="dcterms:W3CDTF">2019-11-11T23:34:22Z</dcterms:modified>
</cp:coreProperties>
</file>